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G9" i="1"/>
  <c r="G8" i="1"/>
  <c r="G7" i="1"/>
  <c r="G6" i="1"/>
  <c r="G5" i="1"/>
  <c r="G4" i="1"/>
  <c r="G3" i="1"/>
  <c r="G2" i="1"/>
  <c r="G10" i="1"/>
  <c r="G11" i="1"/>
  <c r="G12" i="1"/>
  <c r="G13" i="1"/>
  <c r="G14" i="1"/>
  <c r="D14" i="1"/>
  <c r="E14" i="1"/>
  <c r="F14" i="1"/>
  <c r="C14" i="1"/>
  <c r="B14" i="1"/>
</calcChain>
</file>

<file path=xl/sharedStrings.xml><?xml version="1.0" encoding="utf-8"?>
<sst xmlns="http://schemas.openxmlformats.org/spreadsheetml/2006/main" count="18" uniqueCount="18">
  <si>
    <t>MÊS/ANO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</si>
  <si>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</si>
  <si>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</si>
  <si>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</si>
  <si>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</si>
  <si>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</si>
  <si>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</si>
  <si>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</si>
  <si>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</si>
  <si>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</si>
  <si>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</si>
  <si>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</si>
  <si>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</si>
  <si>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</si>
  <si>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Participação</t>
  </si>
  <si>
    <t>variação</t>
  </si>
  <si>
    <t>PREVISÇÃO 2014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</si>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</sst>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vertical="center" wrapText="1"/>
    </xf>
    <xf numFmtId="0" fontId="2" fillId="7" borderId="5" xfId="0" applyFont="1" applyFill="1" applyBorder="1"/>
    <xf numFmtId="0" fontId="3" fillId="7" borderId="5" xfId="0" applyFont="1" applyFill="1" applyBorder="1"/>
    <xf numFmtId="44" fontId="3" fillId="4" borderId="4" xfId="1" applyFont="1" applyFill="1" applyBorder="1" applyAlignment="1">
      <alignment vertical="center" wrapText="1"/>
    </xf>
    <xf numFmtId="44" fontId="3" fillId="4" borderId="7" xfId="1" applyFont="1" applyFill="1" applyBorder="1" applyAlignment="1">
      <alignment vertical="center" wrapText="1"/>
    </xf>
    <xf numFmtId="44" fontId="3" fillId="5" borderId="4" xfId="1" applyFont="1" applyFill="1" applyBorder="1" applyAlignment="1">
      <alignment vertical="center" wrapText="1"/>
    </xf>
    <xf numFmtId="9" fontId="4" fillId="6" borderId="5" xfId="2" applyFont="1" applyFill="1" applyBorder="1"/>
    <xf numFmtId="9" fontId="5" fillId="8" borderId="5" xfId="2" applyNumberFormat="1" applyFont="1" applyFill="1" applyBorder="1"/>
    <xf numFmtId="44" fontId="3" fillId="2" borderId="5" xfId="1" applyFont="1" applyFill="1" applyBorder="1"/>
    <xf numFmtId="0" fontId="3" fillId="9" borderId="1" xfId="0" applyFont="1" applyFill="1" applyBorder="1" applyAlignment="1">
      <alignment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Plan1!$A$1:$A$13</c:f>
              <c:strCache>
                <c:ptCount val="13"/>
                <c:pt idx="0">
                  <c:v>MÊS/ANO</c:v>
                </c:pt>
                <c:pt idx="1">
                  <c:v>JANEIRO</c:v>
                </c:pt>
                <c:pt idx="2">
                  <c:v>FEVEREIRO</c:v>
                </c:pt>
                <c:pt idx="3">
                  <c:v>MARÇO</c:v>
                </c:pt>
                <c:pt idx="4">
                  <c:v>ABRIL</c:v>
                </c:pt>
                <c:pt idx="5">
                  <c:v>MAIO</c:v>
                </c:pt>
                <c:pt idx="6">
                  <c:v>JUNHO</c:v>
                </c:pt>
                <c:pt idx="7">
                  <c:v>JULHO</c:v>
                </c:pt>
                <c:pt idx="8">
                  <c:v>AGOSTO</c:v>
                </c:pt>
                <c:pt idx="9">
                  <c:v>SETEMBRO</c:v>
                </c:pt>
                <c:pt idx="10">
                  <c:v>OUTUBRO</c:v>
                </c:pt>
                <c:pt idx="11">
                  <c:v>NOVEMBRO</c:v>
                </c:pt>
                <c:pt idx="12">
                  <c:v>DEZEMBRO</c:v>
                </c:pt>
              </c:strCache>
            </c:strRef>
          </c:cat>
          <c:val>
            <c:numRef>
              <c:f>Plan1!$B$1:$B$13</c:f>
              <c:numCache>
                <c:formatCode>_("R$"* #,##0.00_);_("R$"* \(#,##0.00\);_("R$"* "-"??_);_(@_)</c:formatCode>
                <c:ptCount val="13"/>
                <c:pt idx="0" formatCode="General">
                  <c:v>2012</c:v>
                </c:pt>
                <c:pt idx="1">
                  <c:v>170000</c:v>
                </c:pt>
                <c:pt idx="2">
                  <c:v>254400</c:v>
                </c:pt>
                <c:pt idx="3">
                  <c:v>312000</c:v>
                </c:pt>
                <c:pt idx="4">
                  <c:v>357500</c:v>
                </c:pt>
                <c:pt idx="5">
                  <c:v>394200</c:v>
                </c:pt>
                <c:pt idx="6">
                  <c:v>289500</c:v>
                </c:pt>
                <c:pt idx="7">
                  <c:v>260400</c:v>
                </c:pt>
                <c:pt idx="8">
                  <c:v>288000</c:v>
                </c:pt>
                <c:pt idx="9">
                  <c:v>297500</c:v>
                </c:pt>
                <c:pt idx="10">
                  <c:v>324600</c:v>
                </c:pt>
                <c:pt idx="11">
                  <c:v>370800</c:v>
                </c:pt>
                <c:pt idx="12">
                  <c:v>412000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Plan1!$A$1:$A$13</c:f>
              <c:strCache>
                <c:ptCount val="13"/>
                <c:pt idx="0">
                  <c:v>MÊS/ANO</c:v>
                </c:pt>
                <c:pt idx="1">
                  <c:v>JANEIRO</c:v>
                </c:pt>
                <c:pt idx="2">
                  <c:v>FEVEREIRO</c:v>
                </c:pt>
                <c:pt idx="3">
                  <c:v>MARÇO</c:v>
                </c:pt>
                <c:pt idx="4">
                  <c:v>ABRIL</c:v>
                </c:pt>
                <c:pt idx="5">
                  <c:v>MAIO</c:v>
                </c:pt>
                <c:pt idx="6">
                  <c:v>JUNHO</c:v>
                </c:pt>
                <c:pt idx="7">
                  <c:v>JULHO</c:v>
                </c:pt>
                <c:pt idx="8">
                  <c:v>AGOSTO</c:v>
                </c:pt>
                <c:pt idx="9">
                  <c:v>SETEMBRO</c:v>
                </c:pt>
                <c:pt idx="10">
                  <c:v>OUTUBRO</c:v>
                </c:pt>
                <c:pt idx="11">
                  <c:v>NOVEMBRO</c:v>
                </c:pt>
                <c:pt idx="12">
                  <c:v>DEZEMBRO</c:v>
                </c:pt>
              </c:strCache>
            </c:strRef>
          </c:cat>
          <c:val>
            <c:numRef>
              <c:f>Plan1!$C$1:$C$13</c:f>
              <c:numCache>
                <c:formatCode>_("R$"* #,##0.00_);_("R$"* \(#,##0.00\);_("R$"* "-"??_);_(@_)</c:formatCode>
                <c:ptCount val="13"/>
                <c:pt idx="0" formatCode="General">
                  <c:v>2013</c:v>
                </c:pt>
                <c:pt idx="1">
                  <c:v>195100</c:v>
                </c:pt>
                <c:pt idx="2">
                  <c:v>268400</c:v>
                </c:pt>
                <c:pt idx="3">
                  <c:v>320000</c:v>
                </c:pt>
                <c:pt idx="4">
                  <c:v>378500</c:v>
                </c:pt>
                <c:pt idx="5">
                  <c:v>399900</c:v>
                </c:pt>
                <c:pt idx="6">
                  <c:v>270500</c:v>
                </c:pt>
                <c:pt idx="7">
                  <c:v>252400</c:v>
                </c:pt>
                <c:pt idx="8">
                  <c:v>274000</c:v>
                </c:pt>
                <c:pt idx="9">
                  <c:v>285500</c:v>
                </c:pt>
                <c:pt idx="10">
                  <c:v>360600</c:v>
                </c:pt>
                <c:pt idx="11">
                  <c:v>383300</c:v>
                </c:pt>
                <c:pt idx="12">
                  <c:v>444000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Plan1!$A$1:$A$13</c:f>
              <c:strCache>
                <c:ptCount val="13"/>
                <c:pt idx="0">
                  <c:v>MÊS/ANO</c:v>
                </c:pt>
                <c:pt idx="1">
                  <c:v>JANEIRO</c:v>
                </c:pt>
                <c:pt idx="2">
                  <c:v>FEVEREIRO</c:v>
                </c:pt>
                <c:pt idx="3">
                  <c:v>MARÇO</c:v>
                </c:pt>
                <c:pt idx="4">
                  <c:v>ABRIL</c:v>
                </c:pt>
                <c:pt idx="5">
                  <c:v>MAIO</c:v>
                </c:pt>
                <c:pt idx="6">
                  <c:v>JUNHO</c:v>
                </c:pt>
                <c:pt idx="7">
                  <c:v>JULHO</c:v>
                </c:pt>
                <c:pt idx="8">
                  <c:v>AGOSTO</c:v>
                </c:pt>
                <c:pt idx="9">
                  <c:v>SETEMBRO</c:v>
                </c:pt>
                <c:pt idx="10">
                  <c:v>OUTUBRO</c:v>
                </c:pt>
                <c:pt idx="11">
                  <c:v>NOVEMBRO</c:v>
                </c:pt>
                <c:pt idx="12">
                  <c:v>DEZEMBRO</c:v>
                </c:pt>
              </c:strCache>
            </c:strRef>
          </c:cat>
          <c:val>
            <c:numRef>
              <c:f>Plan1!$D$1:$D$13</c:f>
              <c:numCache>
                <c:formatCode>_("R$"* #,##0.00_);_("R$"* \(#,##0.00\);_("R$"* "-"??_);_(@_)</c:formatCode>
                <c:ptCount val="13"/>
                <c:pt idx="0" formatCode="General">
                  <c:v>2014</c:v>
                </c:pt>
                <c:pt idx="1">
                  <c:v>199700</c:v>
                </c:pt>
                <c:pt idx="2">
                  <c:v>278100</c:v>
                </c:pt>
                <c:pt idx="3">
                  <c:v>333000</c:v>
                </c:pt>
                <c:pt idx="4">
                  <c:v>375500</c:v>
                </c:pt>
                <c:pt idx="5">
                  <c:v>394200</c:v>
                </c:pt>
                <c:pt idx="6">
                  <c:v>298500</c:v>
                </c:pt>
                <c:pt idx="7">
                  <c:v>272400</c:v>
                </c:pt>
                <c:pt idx="8">
                  <c:v>301000</c:v>
                </c:pt>
                <c:pt idx="9">
                  <c:v>315500</c:v>
                </c:pt>
                <c:pt idx="10">
                  <c:v>346600</c:v>
                </c:pt>
                <c:pt idx="11">
                  <c:v>388800</c:v>
                </c:pt>
                <c:pt idx="12">
                  <c:v>467000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Plan1!$A$1:$A$13</c:f>
              <c:strCache>
                <c:ptCount val="13"/>
                <c:pt idx="0">
                  <c:v>MÊS/ANO</c:v>
                </c:pt>
                <c:pt idx="1">
                  <c:v>JANEIRO</c:v>
                </c:pt>
                <c:pt idx="2">
                  <c:v>FEVEREIRO</c:v>
                </c:pt>
                <c:pt idx="3">
                  <c:v>MARÇO</c:v>
                </c:pt>
                <c:pt idx="4">
                  <c:v>ABRIL</c:v>
                </c:pt>
                <c:pt idx="5">
                  <c:v>MAIO</c:v>
                </c:pt>
                <c:pt idx="6">
                  <c:v>JUNHO</c:v>
                </c:pt>
                <c:pt idx="7">
                  <c:v>JULHO</c:v>
                </c:pt>
                <c:pt idx="8">
                  <c:v>AGOSTO</c:v>
                </c:pt>
                <c:pt idx="9">
                  <c:v>SETEMBRO</c:v>
                </c:pt>
                <c:pt idx="10">
                  <c:v>OUTUBRO</c:v>
                </c:pt>
                <c:pt idx="11">
                  <c:v>NOVEMBRO</c:v>
                </c:pt>
                <c:pt idx="12">
                  <c:v>DEZEMBRO</c:v>
                </c:pt>
              </c:strCache>
            </c:strRef>
          </c:cat>
          <c:val>
            <c:numRef>
              <c:f>Plan1!$E$1:$E$13</c:f>
              <c:numCache>
                <c:formatCode>_("R$"* #,##0.00_);_("R$"* \(#,##0.00\);_("R$"* "-"??_);_(@_)</c:formatCode>
                <c:ptCount val="13"/>
                <c:pt idx="0" formatCode="General">
                  <c:v>2015</c:v>
                </c:pt>
                <c:pt idx="1">
                  <c:v>217100</c:v>
                </c:pt>
                <c:pt idx="2">
                  <c:v>282400</c:v>
                </c:pt>
                <c:pt idx="3">
                  <c:v>342000</c:v>
                </c:pt>
                <c:pt idx="4">
                  <c:v>389500</c:v>
                </c:pt>
                <c:pt idx="5">
                  <c:v>409200</c:v>
                </c:pt>
                <c:pt idx="6">
                  <c:v>297500</c:v>
                </c:pt>
                <c:pt idx="7">
                  <c:v>280400</c:v>
                </c:pt>
                <c:pt idx="8">
                  <c:v>299000</c:v>
                </c:pt>
                <c:pt idx="9">
                  <c:v>325500</c:v>
                </c:pt>
                <c:pt idx="10">
                  <c:v>361600</c:v>
                </c:pt>
                <c:pt idx="11">
                  <c:v>397800</c:v>
                </c:pt>
                <c:pt idx="12">
                  <c:v>480000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Plan1!$A$1:$A$13</c:f>
              <c:strCache>
                <c:ptCount val="13"/>
                <c:pt idx="0">
                  <c:v>MÊS/ANO</c:v>
                </c:pt>
                <c:pt idx="1">
                  <c:v>JANEIRO</c:v>
                </c:pt>
                <c:pt idx="2">
                  <c:v>FEVEREIRO</c:v>
                </c:pt>
                <c:pt idx="3">
                  <c:v>MARÇO</c:v>
                </c:pt>
                <c:pt idx="4">
                  <c:v>ABRIL</c:v>
                </c:pt>
                <c:pt idx="5">
                  <c:v>MAIO</c:v>
                </c:pt>
                <c:pt idx="6">
                  <c:v>JUNHO</c:v>
                </c:pt>
                <c:pt idx="7">
                  <c:v>JULHO</c:v>
                </c:pt>
                <c:pt idx="8">
                  <c:v>AGOSTO</c:v>
                </c:pt>
                <c:pt idx="9">
                  <c:v>SETEMBRO</c:v>
                </c:pt>
                <c:pt idx="10">
                  <c:v>OUTUBRO</c:v>
                </c:pt>
                <c:pt idx="11">
                  <c:v>NOVEMBRO</c:v>
                </c:pt>
                <c:pt idx="12">
                  <c:v>DEZEMBRO</c:v>
                </c:pt>
              </c:strCache>
            </c:strRef>
          </c:cat>
          <c:val>
            <c:numRef>
              <c:f>Plan1!$F$1:$F$13</c:f>
              <c:numCache>
                <c:formatCode>_("R$"* #,##0.00_);_("R$"* \(#,##0.00\);_("R$"* "-"??_);_(@_)</c:formatCode>
                <c:ptCount val="13"/>
                <c:pt idx="0" formatCode="General">
                  <c:v>2016</c:v>
                </c:pt>
                <c:pt idx="1">
                  <c:v>225500</c:v>
                </c:pt>
                <c:pt idx="2">
                  <c:v>299400</c:v>
                </c:pt>
                <c:pt idx="3">
                  <c:v>368000</c:v>
                </c:pt>
                <c:pt idx="4">
                  <c:v>399500</c:v>
                </c:pt>
                <c:pt idx="5">
                  <c:v>420200</c:v>
                </c:pt>
                <c:pt idx="6">
                  <c:v>315500</c:v>
                </c:pt>
                <c:pt idx="7">
                  <c:v>299400</c:v>
                </c:pt>
                <c:pt idx="8">
                  <c:v>309000</c:v>
                </c:pt>
                <c:pt idx="9">
                  <c:v>333500</c:v>
                </c:pt>
                <c:pt idx="10">
                  <c:v>342600</c:v>
                </c:pt>
                <c:pt idx="11">
                  <c:v>286800</c:v>
                </c:pt>
                <c:pt idx="12">
                  <c:v>505000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0832"/>
        <c:axId val="32602368"/>
      </c:barChart>
      <c:catAx>
        <c:axId val="3260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32602368"/>
        <c:crosses val="autoZero"/>
        <c:auto val="1"/>
        <c:lblAlgn val="ctr"/>
        <c:lblOffset val="100"/>
        <c:noMultiLvlLbl val="0"/>
      </c:catAx>
      <c:valAx>
        <c:axId val="3260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60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75551730363949E-2"/>
          <c:y val="7.4548702245552642E-2"/>
          <c:w val="0.87820580619689237"/>
          <c:h val="0.8714780870970363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Plan1!$B$14:$F$14</c:f>
              <c:numCache>
                <c:formatCode>_("R$"* #,##0.00_);_("R$"* \(#,##0.00\);_("R$"* "-"??_);_(@_)</c:formatCode>
                <c:ptCount val="5"/>
                <c:pt idx="0">
                  <c:v>3730900</c:v>
                </c:pt>
                <c:pt idx="1">
                  <c:v>3832200</c:v>
                </c:pt>
                <c:pt idx="2">
                  <c:v>3970300</c:v>
                </c:pt>
                <c:pt idx="3">
                  <c:v>4082000</c:v>
                </c:pt>
                <c:pt idx="4">
                  <c:v>4104400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7408"/>
        <c:axId val="34115584"/>
      </c:barChart>
      <c:catAx>
        <c:axId val="34097408"/>
        <c:scaling>
          <c:orientation val="minMax"/>
        </c:scaling>
        <c:delete val="0"/>
        <c:axPos val="b"/>
        <c:majorTickMark val="out"/>
        <c:minorTickMark val="none"/>
        <c:tickLblPos val="nextTo"/>
        <c:crossAx val="34115584"/>
        <c:crosses val="autoZero"/>
        <c:auto val="1"/>
        <c:lblAlgn val="ctr"/>
        <c:lblOffset val="100"/>
        <c:noMultiLvlLbl val="0"/>
      </c:catAx>
      <c:valAx>
        <c:axId val="34115584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3409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Plan1!$B$2:$F$2</c:f>
              <c:numCache>
                <c:formatCode>_("R$"* #,##0.00_);_("R$"* \(#,##0.00\);_("R$"* "-"??_);_(@_)</c:formatCode>
                <c:ptCount val="5"/>
                <c:pt idx="0">
                  <c:v>170000</c:v>
                </c:pt>
                <c:pt idx="1">
                  <c:v>195100</c:v>
                </c:pt>
                <c:pt idx="2">
                  <c:v>199700</c:v>
                </c:pt>
                <c:pt idx="3">
                  <c:v>217100</c:v>
                </c:pt>
                <c:pt idx="4">
                  <c:v>225500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83648"/>
        <c:axId val="138322304"/>
      </c:barChart>
      <c:catAx>
        <c:axId val="138283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38322304"/>
        <c:crosses val="autoZero"/>
        <c:auto val="1"/>
        <c:lblAlgn val="ctr"/>
        <c:lblOffset val="100"/>
        <c:noMultiLvlLbl val="0"/>
      </c:catAx>
      <c:valAx>
        <c:axId val="138322304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138283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Plan1!$B$12:$F$12</c:f>
              <c:numCache>
                <c:formatCode>_("R$"* #,##0.00_);_("R$"* \(#,##0.00\);_("R$"* "-"??_);_(@_)</c:formatCode>
                <c:ptCount val="5"/>
                <c:pt idx="0">
                  <c:v>370800</c:v>
                </c:pt>
                <c:pt idx="1">
                  <c:v>383300</c:v>
                </c:pt>
                <c:pt idx="2">
                  <c:v>388800</c:v>
                </c:pt>
                <c:pt idx="3">
                  <c:v>397800</c:v>
                </c:pt>
                <c:pt idx="4">
                  <c:v>286800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09472"/>
        <c:axId val="34137216"/>
      </c:barChart>
      <c:catAx>
        <c:axId val="34009472"/>
        <c:scaling>
          <c:orientation val="minMax"/>
        </c:scaling>
        <c:delete val="0"/>
        <c:axPos val="b"/>
        <c:majorTickMark val="out"/>
        <c:minorTickMark val="none"/>
        <c:tickLblPos val="nextTo"/>
        <c:crossAx val="34137216"/>
        <c:crosses val="autoZero"/>
        <c:auto val="1"/>
        <c:lblAlgn val="ctr"/>
        <c:lblOffset val="100"/>
        <c:noMultiLvlLbl val="0"/>
      </c:catAx>
      <c:valAx>
        <c:axId val="34137216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3400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402349713037474E-2"/>
          <c:y val="5.1103358829531889E-2"/>
          <c:w val="0.96659765028696254"/>
          <c:h val="0.94889664117046812"/>
        </c:manualLayout>
      </c:layout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32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Plan1!$G$2:$G$13</c:f>
              <c:numCache>
                <c:formatCode>0%</c:formatCode>
                <c:ptCount val="12"/>
                <c:pt idx="0">
                  <c:v>5.4941038885098915E-2</c:v>
                </c:pt>
                <c:pt idx="1">
                  <c:v>7.2946106617288758E-2</c:v>
                </c:pt>
                <c:pt idx="2">
                  <c:v>8.9659877204950791E-2</c:v>
                </c:pt>
                <c:pt idx="3">
                  <c:v>9.7334567780918035E-2</c:v>
                </c:pt>
                <c:pt idx="4">
                  <c:v>0.10237793587369652</c:v>
                </c:pt>
                <c:pt idx="5">
                  <c:v>7.6868726245005362E-2</c:v>
                </c:pt>
                <c:pt idx="6">
                  <c:v>7.2946106617288758E-2</c:v>
                </c:pt>
                <c:pt idx="7">
                  <c:v>7.5285059935678786E-2</c:v>
                </c:pt>
                <c:pt idx="8">
                  <c:v>8.1254263716986644E-2</c:v>
                </c:pt>
                <c:pt idx="9">
                  <c:v>8.3471396550043861E-2</c:v>
                </c:pt>
                <c:pt idx="10">
                  <c:v>6.9876230386901855E-2</c:v>
                </c:pt>
                <c:pt idx="11">
                  <c:v>0.12303869018614171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Plan1!$H$2:$H$13</c:f>
              <c:numCache>
                <c:formatCode>0%</c:formatCode>
                <c:ptCount val="12"/>
                <c:pt idx="0">
                  <c:v>3.8691847075080554E-2</c:v>
                </c:pt>
                <c:pt idx="1">
                  <c:v>6.019830028328621E-2</c:v>
                </c:pt>
                <c:pt idx="2">
                  <c:v>7.6023391812865437E-2</c:v>
                </c:pt>
                <c:pt idx="3">
                  <c:v>2.5673940949935803E-2</c:v>
                </c:pt>
                <c:pt idx="4">
                  <c:v>2.6881720430107503E-2</c:v>
                </c:pt>
                <c:pt idx="5">
                  <c:v>6.0504201680672276E-2</c:v>
                </c:pt>
                <c:pt idx="6">
                  <c:v>6.7760342368045734E-2</c:v>
                </c:pt>
                <c:pt idx="7">
                  <c:v>3.3444816053511683E-2</c:v>
                </c:pt>
                <c:pt idx="8">
                  <c:v>2.457757296466978E-2</c:v>
                </c:pt>
                <c:pt idx="9">
                  <c:v>-5.2544247787610576E-2</c:v>
                </c:pt>
                <c:pt idx="10">
                  <c:v>-0.27903469079939669</c:v>
                </c:pt>
                <c:pt idx="11">
                  <c:v>5.2083333333333259E-2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209536"/>
        <c:axId val="151862656"/>
      </c:barChart>
      <c:catAx>
        <c:axId val="14020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51862656"/>
        <c:crosses val="autoZero"/>
        <c:auto val="1"/>
        <c:lblAlgn val="ctr"/>
        <c:lblOffset val="100"/>
        <c:noMultiLvlLbl val="0"/>
      </c:catAx>
      <c:valAx>
        <c:axId val="151862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020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68035</xdr:colOff>
      <xdr:row>14</xdr:row>
      <xdr:rowOff>172809</xdr:rowOff>
    </xdr:from>
    <xdr:to>
      <xdr:col>5</xdr:col>
      <xdr:colOff>2490106</xdr:colOff>
      <xdr:row>48</xdr:row>
      <xdr:rowOff>27214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40821</xdr:colOff>
      <xdr:row>48</xdr:row>
      <xdr:rowOff>36738</xdr:rowOff>
    </xdr:from>
    <xdr:to>
      <xdr:col>5</xdr:col>
      <xdr:colOff>2503715</xdr:colOff>
      <xdr:row>75</xdr:row>
      <xdr:rowOff>122463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12369</xdr:colOff>
      <xdr:row>75</xdr:row>
      <xdr:rowOff>145595</xdr:rowOff>
    </xdr:from>
    <xdr:to>
      <xdr:col>5</xdr:col>
      <xdr:colOff>2545772</xdr:colOff>
      <xdr:row>111</xdr:row>
      <xdr:rowOff>69273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51955</xdr:colOff>
      <xdr:row>111</xdr:row>
      <xdr:rowOff>161057</xdr:rowOff>
    </xdr:from>
    <xdr:to>
      <xdr:col>5</xdr:col>
      <xdr:colOff>2511137</xdr:colOff>
      <xdr:row>142</xdr:row>
      <xdr:rowOff>103908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17317</xdr:colOff>
      <xdr:row>14</xdr:row>
      <xdr:rowOff>74466</xdr:rowOff>
    </xdr:from>
    <xdr:to>
      <xdr:col>13</xdr:col>
      <xdr:colOff>207816</xdr:colOff>
      <xdr:row>43</xdr:row>
      <xdr:rowOff>17317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34637</xdr:colOff>
      <xdr:row>43</xdr:row>
      <xdr:rowOff>0</xdr:rowOff>
    </xdr:from>
    <xdr:to>
      <xdr:col>13</xdr:col>
      <xdr:colOff>121227</xdr:colOff>
      <xdr:row>73</xdr:row>
      <xdr:rowOff>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C13" zoomScale="55" zoomScaleNormal="55" workbookViewId="0">
      <selection activeCell="Q39" sqref="Q39"/>
    </sheetView>
  </sheetViews>
  <sheetFormatPr defaultRowHeight="15" x14ac:dyDescent="0.25"/>
  <cols>
    <col min="1" max="1" width="29" customWidth="1"/>
    <col min="2" max="6" width="38.42578125" bestFit="1" customWidth="1"/>
    <col min="7" max="7" width="26.42578125" bestFit="1" customWidth="1"/>
    <col min="8" max="8" width="19.42578125" bestFit="1" customWidth="1"/>
    <col min="9" max="9" width="40.140625" bestFit="1" customWidth="1"/>
  </cols>
  <sheetData>
    <row r="1" spans="1:9" ht="34.5" thickBot="1" x14ac:dyDescent="0.55000000000000004">
      <c r="A1" s="12" t="s">
        <v>0</v>
      </c>
      <c r="B1" s="2">
        <v>2012</v>
      </c>
      <c r="C1" s="2">
        <v>2013</v>
      </c>
      <c r="D1" s="2">
        <v>2014</v>
      </c>
      <c r="E1" s="2">
        <v>2015</v>
      </c>
      <c r="F1" s="3">
        <v>2016</v>
      </c>
      <c r="G1" s="4" t="s">
        <v>14</v>
      </c>
      <c r="H1" s="5" t="s">
        <v>15</v>
      </c>
      <c r="I1" s="5" t="s">
        <v>16</v>
      </c>
    </row>
    <row r="2" spans="1:9" ht="59.25" customHeight="1" thickBot="1" x14ac:dyDescent="0.95">
      <c r="A2" s="1" t="s">
        <v>1</v>
      </c>
      <c r="B2" s="6">
        <v>170000</v>
      </c>
      <c r="C2" s="8">
        <v>195100</v>
      </c>
      <c r="D2" s="6">
        <v>199700</v>
      </c>
      <c r="E2" s="8">
        <v>217100</v>
      </c>
      <c r="F2" s="7">
        <v>225500</v>
      </c>
      <c r="G2" s="9">
        <f>F2/$F$14</f>
        <v>5.4941038885098915E-2</v>
      </c>
      <c r="H2" s="10">
        <f>(F2/E2)-100%</f>
        <v>3.8691847075080554E-2</v>
      </c>
      <c r="I2" s="11">
        <f>(F2*H2)+F2</f>
        <v>234225.01151543067</v>
      </c>
    </row>
    <row r="3" spans="1:9" ht="59.25" customHeight="1" thickBot="1" x14ac:dyDescent="0.95">
      <c r="A3" s="1" t="s">
        <v>2</v>
      </c>
      <c r="B3" s="6">
        <v>254400</v>
      </c>
      <c r="C3" s="8">
        <v>268400</v>
      </c>
      <c r="D3" s="6">
        <v>278100</v>
      </c>
      <c r="E3" s="8">
        <v>282400</v>
      </c>
      <c r="F3" s="7">
        <v>299400</v>
      </c>
      <c r="G3" s="9">
        <f>F3/$F$14</f>
        <v>7.2946106617288758E-2</v>
      </c>
      <c r="H3" s="10">
        <f t="shared" ref="H3:H14" si="0">(F3/E3)-100%</f>
        <v>6.019830028328621E-2</v>
      </c>
      <c r="I3" s="11">
        <f t="shared" ref="I3:I14" si="1">(F3*H3)+F3</f>
        <v>317423.37110481592</v>
      </c>
    </row>
    <row r="4" spans="1:9" ht="59.25" customHeight="1" thickBot="1" x14ac:dyDescent="0.95">
      <c r="A4" s="1" t="s">
        <v>3</v>
      </c>
      <c r="B4" s="6">
        <v>312000</v>
      </c>
      <c r="C4" s="8">
        <v>320000</v>
      </c>
      <c r="D4" s="6">
        <v>333000</v>
      </c>
      <c r="E4" s="8">
        <v>342000</v>
      </c>
      <c r="F4" s="7">
        <v>368000</v>
      </c>
      <c r="G4" s="9">
        <f>F4/$F$14</f>
        <v>8.9659877204950791E-2</v>
      </c>
      <c r="H4" s="10">
        <f t="shared" si="0"/>
        <v>7.6023391812865437E-2</v>
      </c>
      <c r="I4" s="11">
        <f t="shared" si="1"/>
        <v>395976.60818713449</v>
      </c>
    </row>
    <row r="5" spans="1:9" ht="59.25" customHeight="1" thickBot="1" x14ac:dyDescent="0.95">
      <c r="A5" s="1" t="s">
        <v>4</v>
      </c>
      <c r="B5" s="6">
        <v>357500</v>
      </c>
      <c r="C5" s="8">
        <v>378500</v>
      </c>
      <c r="D5" s="6">
        <v>375500</v>
      </c>
      <c r="E5" s="8">
        <v>389500</v>
      </c>
      <c r="F5" s="7">
        <v>399500</v>
      </c>
      <c r="G5" s="9">
        <f>F5/$F$14</f>
        <v>9.7334567780918035E-2</v>
      </c>
      <c r="H5" s="10">
        <f t="shared" si="0"/>
        <v>2.5673940949935803E-2</v>
      </c>
      <c r="I5" s="11">
        <f t="shared" si="1"/>
        <v>409756.73940949934</v>
      </c>
    </row>
    <row r="6" spans="1:9" ht="59.25" customHeight="1" thickBot="1" x14ac:dyDescent="0.95">
      <c r="A6" s="1" t="s">
        <v>5</v>
      </c>
      <c r="B6" s="6">
        <v>394200</v>
      </c>
      <c r="C6" s="8">
        <v>399900</v>
      </c>
      <c r="D6" s="6">
        <v>394200</v>
      </c>
      <c r="E6" s="8">
        <v>409200</v>
      </c>
      <c r="F6" s="7">
        <v>420200</v>
      </c>
      <c r="G6" s="9">
        <f>F6/$F$14</f>
        <v>0.10237793587369652</v>
      </c>
      <c r="H6" s="10">
        <f t="shared" si="0"/>
        <v>2.6881720430107503E-2</v>
      </c>
      <c r="I6" s="11">
        <f t="shared" si="1"/>
        <v>431495.69892473117</v>
      </c>
    </row>
    <row r="7" spans="1:9" ht="59.25" customHeight="1" thickBot="1" x14ac:dyDescent="0.95">
      <c r="A7" s="1" t="s">
        <v>6</v>
      </c>
      <c r="B7" s="6">
        <v>289500</v>
      </c>
      <c r="C7" s="8">
        <v>270500</v>
      </c>
      <c r="D7" s="6">
        <v>298500</v>
      </c>
      <c r="E7" s="8">
        <v>297500</v>
      </c>
      <c r="F7" s="7">
        <v>315500</v>
      </c>
      <c r="G7" s="9">
        <f>F7/$F$14</f>
        <v>7.6868726245005362E-2</v>
      </c>
      <c r="H7" s="10">
        <f t="shared" si="0"/>
        <v>6.0504201680672276E-2</v>
      </c>
      <c r="I7" s="11">
        <f t="shared" si="1"/>
        <v>334589.07563025213</v>
      </c>
    </row>
    <row r="8" spans="1:9" ht="59.25" customHeight="1" thickBot="1" x14ac:dyDescent="0.95">
      <c r="A8" s="1" t="s">
        <v>7</v>
      </c>
      <c r="B8" s="6">
        <v>260400</v>
      </c>
      <c r="C8" s="8">
        <v>252400</v>
      </c>
      <c r="D8" s="6">
        <v>272400</v>
      </c>
      <c r="E8" s="8">
        <v>280400</v>
      </c>
      <c r="F8" s="7">
        <v>299400</v>
      </c>
      <c r="G8" s="9">
        <f>F8/$F$14</f>
        <v>7.2946106617288758E-2</v>
      </c>
      <c r="H8" s="10">
        <f t="shared" si="0"/>
        <v>6.7760342368045734E-2</v>
      </c>
      <c r="I8" s="11">
        <f t="shared" si="1"/>
        <v>319687.4465049929</v>
      </c>
    </row>
    <row r="9" spans="1:9" ht="59.25" customHeight="1" thickBot="1" x14ac:dyDescent="0.95">
      <c r="A9" s="1" t="s">
        <v>8</v>
      </c>
      <c r="B9" s="6">
        <v>288000</v>
      </c>
      <c r="C9" s="8">
        <v>274000</v>
      </c>
      <c r="D9" s="6">
        <v>301000</v>
      </c>
      <c r="E9" s="8">
        <v>299000</v>
      </c>
      <c r="F9" s="7">
        <v>309000</v>
      </c>
      <c r="G9" s="9">
        <f>F9/$F$14</f>
        <v>7.5285059935678786E-2</v>
      </c>
      <c r="H9" s="10">
        <f t="shared" si="0"/>
        <v>3.3444816053511683E-2</v>
      </c>
      <c r="I9" s="11">
        <f t="shared" si="1"/>
        <v>319334.44816053513</v>
      </c>
    </row>
    <row r="10" spans="1:9" ht="59.25" customHeight="1" thickBot="1" x14ac:dyDescent="0.95">
      <c r="A10" s="1" t="s">
        <v>9</v>
      </c>
      <c r="B10" s="6">
        <v>297500</v>
      </c>
      <c r="C10" s="8">
        <v>285500</v>
      </c>
      <c r="D10" s="6">
        <v>315500</v>
      </c>
      <c r="E10" s="8">
        <v>325500</v>
      </c>
      <c r="F10" s="7">
        <v>333500</v>
      </c>
      <c r="G10" s="9">
        <f t="shared" ref="G3:G14" si="2">F10/$F$14</f>
        <v>8.1254263716986644E-2</v>
      </c>
      <c r="H10" s="10">
        <f t="shared" si="0"/>
        <v>2.457757296466978E-2</v>
      </c>
      <c r="I10" s="11">
        <f t="shared" si="1"/>
        <v>341696.62058371736</v>
      </c>
    </row>
    <row r="11" spans="1:9" ht="59.25" customHeight="1" thickBot="1" x14ac:dyDescent="0.95">
      <c r="A11" s="1" t="s">
        <v>10</v>
      </c>
      <c r="B11" s="6">
        <v>324600</v>
      </c>
      <c r="C11" s="8">
        <v>360600</v>
      </c>
      <c r="D11" s="6">
        <v>346600</v>
      </c>
      <c r="E11" s="8">
        <v>361600</v>
      </c>
      <c r="F11" s="7">
        <v>342600</v>
      </c>
      <c r="G11" s="9">
        <f t="shared" si="2"/>
        <v>8.3471396550043861E-2</v>
      </c>
      <c r="H11" s="10">
        <f t="shared" si="0"/>
        <v>-5.2544247787610576E-2</v>
      </c>
      <c r="I11" s="11">
        <f t="shared" si="1"/>
        <v>324598.34070796461</v>
      </c>
    </row>
    <row r="12" spans="1:9" ht="59.25" customHeight="1" thickBot="1" x14ac:dyDescent="0.95">
      <c r="A12" s="1" t="s">
        <v>11</v>
      </c>
      <c r="B12" s="6">
        <v>370800</v>
      </c>
      <c r="C12" s="8">
        <v>383300</v>
      </c>
      <c r="D12" s="6">
        <v>388800</v>
      </c>
      <c r="E12" s="8">
        <v>397800</v>
      </c>
      <c r="F12" s="7">
        <v>286800</v>
      </c>
      <c r="G12" s="9">
        <f t="shared" si="2"/>
        <v>6.9876230386901855E-2</v>
      </c>
      <c r="H12" s="10">
        <f t="shared" si="0"/>
        <v>-0.27903469079939669</v>
      </c>
      <c r="I12" s="11">
        <f t="shared" si="1"/>
        <v>206772.85067873303</v>
      </c>
    </row>
    <row r="13" spans="1:9" ht="59.25" customHeight="1" thickBot="1" x14ac:dyDescent="0.95">
      <c r="A13" s="1" t="s">
        <v>12</v>
      </c>
      <c r="B13" s="6">
        <v>412000</v>
      </c>
      <c r="C13" s="8">
        <v>444000</v>
      </c>
      <c r="D13" s="6">
        <v>467000</v>
      </c>
      <c r="E13" s="8">
        <v>480000</v>
      </c>
      <c r="F13" s="7">
        <v>505000</v>
      </c>
      <c r="G13" s="9">
        <f t="shared" si="2"/>
        <v>0.12303869018614171</v>
      </c>
      <c r="H13" s="10">
        <f t="shared" si="0"/>
        <v>5.2083333333333259E-2</v>
      </c>
      <c r="I13" s="11">
        <f t="shared" si="1"/>
        <v>531302.08333333326</v>
      </c>
    </row>
    <row r="14" spans="1:9" ht="59.25" customHeight="1" thickBot="1" x14ac:dyDescent="0.95">
      <c r="A14" s="1" t="s">
        <v>13</v>
      </c>
      <c r="B14" s="6">
        <f>SUM(B2:B13)</f>
        <v>3730900</v>
      </c>
      <c r="C14" s="8">
        <f>SUM(C2:C13)</f>
        <v>3832200</v>
      </c>
      <c r="D14" s="6">
        <f t="shared" ref="D14:F14" si="3">SUM(D2:D13)</f>
        <v>3970300</v>
      </c>
      <c r="E14" s="8">
        <f t="shared" si="3"/>
        <v>4082000</v>
      </c>
      <c r="F14" s="7">
        <f t="shared" si="3"/>
        <v>4104400</v>
      </c>
      <c r="G14" s="9">
        <f t="shared" si="2"/>
        <v>1</v>
      </c>
      <c r="H14" s="10">
        <f t="shared" si="0"/>
        <v>5.4875061244488155E-3</v>
      </c>
      <c r="I14" s="11">
        <f t="shared" si="1"/>
        <v>4126922.9201371879</v>
      </c>
    </row>
    <row r="39" spans="17:17" x14ac:dyDescent="0.25">
      <c r="Q39" t="s">
        <v>17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Digita</dc:creator>
  <cp:lastModifiedBy>Digita</cp:lastModifiedBy>
  <dcterms:created xsi:type="dcterms:W3CDTF">2017-11-13T10:23:06Z</dcterms:created>
  <dcterms:modified xsi:type="dcterms:W3CDTF">2017-11-13T12:07:26Z</dcterms:modified>
</cp:coreProperties>
</file>