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ORC 01" sheetId="1" r:id="rId1"/>
    <sheet name="ORC 0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G8" i="2" l="1"/>
  <c r="G7" i="2"/>
  <c r="G6" i="2"/>
  <c r="G5" i="2"/>
  <c r="G4" i="2"/>
  <c r="G3" i="2"/>
  <c r="F7" i="2"/>
  <c r="E7" i="2"/>
  <c r="F6" i="2"/>
  <c r="E6" i="2"/>
  <c r="F5" i="2"/>
  <c r="F4" i="2"/>
  <c r="F3" i="2"/>
  <c r="D4" i="2"/>
  <c r="E4" i="2" s="1"/>
  <c r="D5" i="2"/>
  <c r="E5" i="2" s="1"/>
  <c r="D6" i="2"/>
  <c r="D7" i="2"/>
  <c r="D3" i="2"/>
  <c r="E3" i="2" s="1"/>
  <c r="E11" i="2"/>
  <c r="E10" i="2"/>
  <c r="C8" i="2"/>
  <c r="B8" i="2"/>
  <c r="F5" i="1"/>
  <c r="F6" i="1"/>
  <c r="F7" i="1"/>
  <c r="F4" i="1"/>
  <c r="E5" i="1"/>
  <c r="E6" i="1"/>
  <c r="E7" i="1"/>
  <c r="E4" i="1"/>
  <c r="D7" i="1"/>
  <c r="D6" i="1"/>
  <c r="D5" i="1"/>
  <c r="D4" i="1"/>
  <c r="F3" i="1"/>
  <c r="E3" i="1"/>
  <c r="D3" i="1"/>
  <c r="D11" i="1"/>
  <c r="D10" i="1"/>
  <c r="C8" i="1"/>
  <c r="B8" i="1"/>
  <c r="E8" i="2" l="1"/>
  <c r="D8" i="1"/>
  <c r="F8" i="2" l="1"/>
  <c r="E8" i="1"/>
  <c r="F8" i="1"/>
</calcChain>
</file>

<file path=xl/sharedStrings.xml><?xml version="1.0" encoding="utf-8"?>
<sst xmlns="http://schemas.openxmlformats.org/spreadsheetml/2006/main" count="29" uniqueCount="17">
  <si>
    <t>OCORRÊNCIA</t>
  </si>
  <si>
    <t>VENDAS BRUTAS</t>
  </si>
  <si>
    <t>ALUGUEL</t>
  </si>
  <si>
    <t>SALÁRIOS</t>
  </si>
  <si>
    <t>CUSTOS DIRETOS</t>
  </si>
  <si>
    <t>CUSTOS INDIRETOS</t>
  </si>
  <si>
    <t>LUCRO / PREJUIZO</t>
  </si>
  <si>
    <t>DADOS DE PREVISÃO</t>
  </si>
  <si>
    <t>INFLAÇÃO</t>
  </si>
  <si>
    <t>VENDAS</t>
  </si>
  <si>
    <t>MODELOS</t>
  </si>
  <si>
    <t>REALIZADO</t>
  </si>
  <si>
    <t>ORÇAMENTO POR ÚLTIMA OCORRÊNCIA</t>
  </si>
  <si>
    <t>MÉDIA</t>
  </si>
  <si>
    <t>2017/2018</t>
  </si>
  <si>
    <t>ORÇAMENTO POR MÉDIA DO REALIZADO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</si>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</sst>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/>
    <xf numFmtId="0" fontId="3" fillId="0" borderId="5" xfId="0" applyFont="1" applyBorder="1"/>
    <xf numFmtId="0" fontId="2" fillId="0" borderId="11" xfId="0" applyFont="1" applyBorder="1"/>
    <xf numFmtId="0" fontId="0" fillId="0" borderId="13" xfId="0" applyBorder="1"/>
    <xf numFmtId="0" fontId="3" fillId="0" borderId="15" xfId="0" applyFont="1" applyBorder="1"/>
    <xf numFmtId="0" fontId="0" fillId="2" borderId="2" xfId="0" applyFill="1" applyBorder="1"/>
    <xf numFmtId="165" fontId="2" fillId="2" borderId="12" xfId="0" applyNumberFormat="1" applyFont="1" applyFill="1" applyBorder="1"/>
    <xf numFmtId="165" fontId="3" fillId="2" borderId="7" xfId="0" applyNumberFormat="1" applyFont="1" applyFill="1" applyBorder="1"/>
    <xf numFmtId="165" fontId="3" fillId="2" borderId="16" xfId="0" applyNumberFormat="1" applyFont="1" applyFill="1" applyBorder="1"/>
    <xf numFmtId="165" fontId="0" fillId="2" borderId="2" xfId="0" applyNumberFormat="1" applyFill="1" applyBorder="1"/>
    <xf numFmtId="0" fontId="0" fillId="3" borderId="14" xfId="0" applyFill="1" applyBorder="1"/>
    <xf numFmtId="165" fontId="2" fillId="3" borderId="1" xfId="0" applyNumberFormat="1" applyFont="1" applyFill="1" applyBorder="1"/>
    <xf numFmtId="165" fontId="3" fillId="3" borderId="9" xfId="0" applyNumberFormat="1" applyFont="1" applyFill="1" applyBorder="1"/>
    <xf numFmtId="165" fontId="3" fillId="3" borderId="17" xfId="0" applyNumberFormat="1" applyFont="1" applyFill="1" applyBorder="1"/>
    <xf numFmtId="165" fontId="0" fillId="3" borderId="14" xfId="0" applyNumberFormat="1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0" borderId="21" xfId="0" applyBorder="1"/>
    <xf numFmtId="165" fontId="0" fillId="2" borderId="23" xfId="0" applyNumberFormat="1" applyFill="1" applyBorder="1"/>
    <xf numFmtId="165" fontId="0" fillId="3" borderId="22" xfId="0" applyNumberFormat="1" applyFill="1" applyBorder="1"/>
    <xf numFmtId="10" fontId="0" fillId="0" borderId="4" xfId="0" applyNumberFormat="1" applyBorder="1"/>
    <xf numFmtId="0" fontId="0" fillId="0" borderId="24" xfId="0" applyBorder="1"/>
    <xf numFmtId="9" fontId="0" fillId="0" borderId="25" xfId="0" applyNumberFormat="1" applyBorder="1"/>
    <xf numFmtId="9" fontId="0" fillId="0" borderId="26" xfId="0" applyNumberFormat="1" applyBorder="1"/>
    <xf numFmtId="10" fontId="0" fillId="0" borderId="27" xfId="0" applyNumberFormat="1" applyBorder="1"/>
    <xf numFmtId="10" fontId="0" fillId="6" borderId="6" xfId="1" applyNumberFormat="1" applyFont="1" applyFill="1" applyBorder="1"/>
    <xf numFmtId="10" fontId="0" fillId="6" borderId="8" xfId="1" applyNumberFormat="1" applyFont="1" applyFill="1" applyBorder="1"/>
    <xf numFmtId="9" fontId="0" fillId="0" borderId="1" xfId="0" applyNumberFormat="1" applyBorder="1"/>
    <xf numFmtId="10" fontId="0" fillId="0" borderId="10" xfId="0" applyNumberFormat="1" applyBorder="1"/>
    <xf numFmtId="0" fontId="0" fillId="5" borderId="2" xfId="0" applyFill="1" applyBorder="1" applyAlignment="1">
      <alignment horizontal="center"/>
    </xf>
    <xf numFmtId="165" fontId="2" fillId="3" borderId="12" xfId="0" applyNumberFormat="1" applyFont="1" applyFill="1" applyBorder="1"/>
    <xf numFmtId="165" fontId="3" fillId="3" borderId="7" xfId="0" applyNumberFormat="1" applyFont="1" applyFill="1" applyBorder="1"/>
    <xf numFmtId="0" fontId="0" fillId="4" borderId="2" xfId="0" applyFill="1" applyBorder="1" applyAlignment="1">
      <alignment horizontal="center"/>
    </xf>
    <xf numFmtId="165" fontId="2" fillId="4" borderId="12" xfId="0" applyNumberFormat="1" applyFont="1" applyFill="1" applyBorder="1"/>
    <xf numFmtId="165" fontId="3" fillId="4" borderId="12" xfId="0" applyNumberFormat="1" applyFont="1" applyFill="1" applyBorder="1"/>
    <xf numFmtId="165" fontId="0" fillId="4" borderId="2" xfId="0" applyNumberForma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="160" zoomScaleNormal="160" workbookViewId="0">
      <selection activeCell="F12" sqref="F12"/>
    </sheetView>
  </sheetViews>
  <sheetFormatPr defaultRowHeight="15" x14ac:dyDescent="0.25"/>
  <cols>
    <col min="1" max="1" width="18" bestFit="1" customWidth="1"/>
    <col min="2" max="6" width="13.140625" bestFit="1" customWidth="1"/>
  </cols>
  <sheetData>
    <row r="1" spans="1:6" ht="15.75" thickBot="1" x14ac:dyDescent="0.3">
      <c r="A1" t="s">
        <v>10</v>
      </c>
      <c r="B1" s="22" t="s">
        <v>11</v>
      </c>
      <c r="C1" s="23"/>
      <c r="D1" s="19" t="s">
        <v>12</v>
      </c>
      <c r="E1" s="20"/>
      <c r="F1" s="21"/>
    </row>
    <row r="2" spans="1:6" ht="15.75" thickBot="1" x14ac:dyDescent="0.3">
      <c r="A2" s="4" t="s">
        <v>0</v>
      </c>
      <c r="B2" s="6">
        <v>2017</v>
      </c>
      <c r="C2" s="11">
        <v>2018</v>
      </c>
      <c r="D2" s="6">
        <v>2019</v>
      </c>
      <c r="E2" s="11">
        <v>2020</v>
      </c>
      <c r="F2" s="6">
        <v>2021</v>
      </c>
    </row>
    <row r="3" spans="1:6" x14ac:dyDescent="0.25">
      <c r="A3" s="3" t="s">
        <v>1</v>
      </c>
      <c r="B3" s="7">
        <v>600000</v>
      </c>
      <c r="C3" s="12">
        <v>560000</v>
      </c>
      <c r="D3" s="7">
        <f>(C3*$D$10)+C3</f>
        <v>585200</v>
      </c>
      <c r="E3" s="12">
        <f>(D3*$D$10)+D3</f>
        <v>611534</v>
      </c>
      <c r="F3" s="7">
        <f>(E3*$D$10)+E3</f>
        <v>639053.03</v>
      </c>
    </row>
    <row r="4" spans="1:6" x14ac:dyDescent="0.25">
      <c r="A4" s="2" t="s">
        <v>2</v>
      </c>
      <c r="B4" s="8">
        <v>60000</v>
      </c>
      <c r="C4" s="13">
        <v>60000</v>
      </c>
      <c r="D4" s="8">
        <f>(C4*$D$11)+C4</f>
        <v>63090</v>
      </c>
      <c r="E4" s="13">
        <f>(D4*$D$11)+D4</f>
        <v>66339.134999999995</v>
      </c>
      <c r="F4" s="8">
        <f>(E4*$D$11)+E4</f>
        <v>69755.600452499988</v>
      </c>
    </row>
    <row r="5" spans="1:6" x14ac:dyDescent="0.25">
      <c r="A5" s="2" t="s">
        <v>3</v>
      </c>
      <c r="B5" s="8">
        <v>75000</v>
      </c>
      <c r="C5" s="13">
        <v>82000</v>
      </c>
      <c r="D5" s="8">
        <f>(C5*$D$11)+C5</f>
        <v>86223</v>
      </c>
      <c r="E5" s="13">
        <f t="shared" ref="E5:F7" si="0">(D5*$D$11)+D5</f>
        <v>90663.484500000006</v>
      </c>
      <c r="F5" s="8">
        <f t="shared" si="0"/>
        <v>95332.653951750006</v>
      </c>
    </row>
    <row r="6" spans="1:6" x14ac:dyDescent="0.25">
      <c r="A6" s="2" t="s">
        <v>4</v>
      </c>
      <c r="B6" s="8">
        <v>100000</v>
      </c>
      <c r="C6" s="13">
        <v>120000</v>
      </c>
      <c r="D6" s="8">
        <f>(C6*$D$11)+C6</f>
        <v>126180</v>
      </c>
      <c r="E6" s="13">
        <f t="shared" si="0"/>
        <v>132678.26999999999</v>
      </c>
      <c r="F6" s="8">
        <f t="shared" si="0"/>
        <v>139511.20090499998</v>
      </c>
    </row>
    <row r="7" spans="1:6" ht="15.75" thickBot="1" x14ac:dyDescent="0.3">
      <c r="A7" s="5" t="s">
        <v>5</v>
      </c>
      <c r="B7" s="9">
        <v>35000</v>
      </c>
      <c r="C7" s="14">
        <v>38000</v>
      </c>
      <c r="D7" s="9">
        <f>(C7*$D$11)+C7</f>
        <v>39957</v>
      </c>
      <c r="E7" s="14">
        <f t="shared" si="0"/>
        <v>42014.785499999998</v>
      </c>
      <c r="F7" s="9">
        <f t="shared" si="0"/>
        <v>44178.546953249999</v>
      </c>
    </row>
    <row r="8" spans="1:6" ht="15.75" thickBot="1" x14ac:dyDescent="0.3">
      <c r="A8" s="24" t="s">
        <v>6</v>
      </c>
      <c r="B8" s="25">
        <f>B3-B4-B5-B6-B7</f>
        <v>330000</v>
      </c>
      <c r="C8" s="26">
        <f>C3-C4-C5-C6-C7</f>
        <v>260000</v>
      </c>
      <c r="D8" s="25">
        <f>D3-D4-D5-D6-D7</f>
        <v>269750</v>
      </c>
      <c r="E8" s="15">
        <f>E3-E4-E5-E6-E7</f>
        <v>279838.32499999995</v>
      </c>
      <c r="F8" s="10">
        <f>F3-F4-F5-F6-F7</f>
        <v>290275.02773750009</v>
      </c>
    </row>
    <row r="9" spans="1:6" ht="15.75" thickBot="1" x14ac:dyDescent="0.3">
      <c r="A9" s="16" t="s">
        <v>7</v>
      </c>
      <c r="B9" s="17"/>
      <c r="C9" s="17"/>
      <c r="D9" s="18"/>
    </row>
    <row r="10" spans="1:6" x14ac:dyDescent="0.25">
      <c r="A10" s="28" t="s">
        <v>9</v>
      </c>
      <c r="B10" s="29">
        <v>0.06</v>
      </c>
      <c r="C10" s="30">
        <v>0.03</v>
      </c>
      <c r="D10" s="32">
        <f>(B10+C10)/2</f>
        <v>4.4999999999999998E-2</v>
      </c>
    </row>
    <row r="11" spans="1:6" ht="15.75" thickBot="1" x14ac:dyDescent="0.3">
      <c r="A11" s="1" t="s">
        <v>8</v>
      </c>
      <c r="B11" s="27">
        <v>4.4999999999999998E-2</v>
      </c>
      <c r="C11" s="31">
        <v>5.8000000000000003E-2</v>
      </c>
      <c r="D11" s="33">
        <f>(B11+C11)/2</f>
        <v>5.1500000000000004E-2</v>
      </c>
    </row>
  </sheetData>
  <mergeCells count="3">
    <mergeCell ref="D1:F1"/>
    <mergeCell ref="B1:C1"/>
    <mergeCell ref="A9:D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45" zoomScaleNormal="145" workbookViewId="0">
      <selection activeCell="B13" sqref="B13"/>
    </sheetView>
  </sheetViews>
  <sheetFormatPr defaultRowHeight="15" x14ac:dyDescent="0.25"/>
  <cols>
    <col min="1" max="1" width="18" bestFit="1" customWidth="1"/>
    <col min="2" max="3" width="13.140625" bestFit="1" customWidth="1"/>
    <col min="4" max="4" width="13.140625" customWidth="1"/>
    <col min="5" max="7" width="13.140625" bestFit="1" customWidth="1"/>
  </cols>
  <sheetData>
    <row r="1" spans="1:7" ht="15.75" thickBot="1" x14ac:dyDescent="0.3">
      <c r="A1" t="s">
        <v>10</v>
      </c>
      <c r="B1" s="22" t="s">
        <v>11</v>
      </c>
      <c r="C1" s="22"/>
      <c r="D1" s="36" t="s">
        <v>13</v>
      </c>
      <c r="E1" s="19" t="s">
        <v>15</v>
      </c>
      <c r="F1" s="20"/>
      <c r="G1" s="21"/>
    </row>
    <row r="2" spans="1:7" ht="15.75" thickBot="1" x14ac:dyDescent="0.3">
      <c r="A2" s="4" t="s">
        <v>0</v>
      </c>
      <c r="B2" s="6">
        <v>2017</v>
      </c>
      <c r="C2" s="11">
        <v>2018</v>
      </c>
      <c r="D2" s="39" t="s">
        <v>14</v>
      </c>
      <c r="E2" s="6">
        <v>2019</v>
      </c>
      <c r="F2" s="11">
        <v>2020</v>
      </c>
      <c r="G2" s="6">
        <v>2021</v>
      </c>
    </row>
    <row r="3" spans="1:7" x14ac:dyDescent="0.25">
      <c r="A3" s="3" t="s">
        <v>1</v>
      </c>
      <c r="B3" s="7">
        <v>600000</v>
      </c>
      <c r="C3" s="12">
        <v>560000</v>
      </c>
      <c r="D3" s="40">
        <f>(B3+C3)/2</f>
        <v>580000</v>
      </c>
      <c r="E3" s="7">
        <f>(D3*$E$10)+D3</f>
        <v>606100</v>
      </c>
      <c r="F3" s="37">
        <f>(E3*$E$10)+E3</f>
        <v>633374.5</v>
      </c>
      <c r="G3" s="7">
        <f>(F3*$E$10)+F3</f>
        <v>661876.35250000004</v>
      </c>
    </row>
    <row r="4" spans="1:7" x14ac:dyDescent="0.25">
      <c r="A4" s="2" t="s">
        <v>2</v>
      </c>
      <c r="B4" s="8">
        <v>60000</v>
      </c>
      <c r="C4" s="13">
        <v>60000</v>
      </c>
      <c r="D4" s="41">
        <f t="shared" ref="D4:D7" si="0">(B4+C4)/2</f>
        <v>60000</v>
      </c>
      <c r="E4" s="8">
        <f>(D4*$E$11)+D4</f>
        <v>63090</v>
      </c>
      <c r="F4" s="38">
        <f>(E4*$E$11)+E4</f>
        <v>66339.134999999995</v>
      </c>
      <c r="G4" s="8">
        <f>(F4*$E$11)+F4</f>
        <v>69755.600452499988</v>
      </c>
    </row>
    <row r="5" spans="1:7" x14ac:dyDescent="0.25">
      <c r="A5" s="2" t="s">
        <v>3</v>
      </c>
      <c r="B5" s="8">
        <v>75000</v>
      </c>
      <c r="C5" s="13">
        <v>82000</v>
      </c>
      <c r="D5" s="41">
        <f t="shared" si="0"/>
        <v>78500</v>
      </c>
      <c r="E5" s="8">
        <f t="shared" ref="E5:E7" si="1">(D5*$E$11)+D5</f>
        <v>82542.75</v>
      </c>
      <c r="F5" s="13">
        <f>(E5*$E$11)+E5</f>
        <v>86793.701625000002</v>
      </c>
      <c r="G5" s="8">
        <f>(F5*$E$11)+F5</f>
        <v>91263.577258687495</v>
      </c>
    </row>
    <row r="6" spans="1:7" x14ac:dyDescent="0.25">
      <c r="A6" s="2" t="s">
        <v>4</v>
      </c>
      <c r="B6" s="8">
        <v>100000</v>
      </c>
      <c r="C6" s="13">
        <v>120000</v>
      </c>
      <c r="D6" s="41">
        <f t="shared" si="0"/>
        <v>110000</v>
      </c>
      <c r="E6" s="8">
        <f>(D6*$E$11)+D6</f>
        <v>115665</v>
      </c>
      <c r="F6" s="13">
        <f>(E6*$E$11)+E6</f>
        <v>121621.7475</v>
      </c>
      <c r="G6" s="8">
        <f>(F6*$E$11)+F6</f>
        <v>127885.26749625</v>
      </c>
    </row>
    <row r="7" spans="1:7" ht="15.75" thickBot="1" x14ac:dyDescent="0.3">
      <c r="A7" s="5" t="s">
        <v>5</v>
      </c>
      <c r="B7" s="9">
        <v>35000</v>
      </c>
      <c r="C7" s="14">
        <v>38000</v>
      </c>
      <c r="D7" s="41">
        <f t="shared" si="0"/>
        <v>36500</v>
      </c>
      <c r="E7" s="8">
        <f>(D7*$E$11)+D7</f>
        <v>38379.75</v>
      </c>
      <c r="F7" s="14">
        <f>(E7*$E$11)+E7</f>
        <v>40356.307124999999</v>
      </c>
      <c r="G7" s="9">
        <f>(F7*$E$11)+F7</f>
        <v>42434.656941937501</v>
      </c>
    </row>
    <row r="8" spans="1:7" ht="15.75" thickBot="1" x14ac:dyDescent="0.3">
      <c r="A8" s="24" t="s">
        <v>6</v>
      </c>
      <c r="B8" s="25">
        <f>B3-B4-B5-B6-B7</f>
        <v>330000</v>
      </c>
      <c r="C8" s="26">
        <f>C3-C4-C5-C6-C7</f>
        <v>260000</v>
      </c>
      <c r="D8" s="42" t="s">
        <v>16</v>
      </c>
      <c r="E8" s="25">
        <f>E3-E4-E5-E6-E7</f>
        <v>306422.5</v>
      </c>
      <c r="F8" s="15">
        <f>F3-F4-F5-F6-F7</f>
        <v>318263.60875000001</v>
      </c>
      <c r="G8" s="10">
        <f>G3-G4-G5-G6-G7</f>
        <v>330537.25035062514</v>
      </c>
    </row>
    <row r="9" spans="1:7" ht="15.75" thickBot="1" x14ac:dyDescent="0.3">
      <c r="A9" s="16" t="s">
        <v>7</v>
      </c>
      <c r="B9" s="17"/>
      <c r="C9" s="17"/>
      <c r="D9" s="17"/>
      <c r="E9" s="18"/>
    </row>
    <row r="10" spans="1:7" x14ac:dyDescent="0.25">
      <c r="A10" s="28" t="s">
        <v>9</v>
      </c>
      <c r="B10" s="29">
        <v>0.06</v>
      </c>
      <c r="C10" s="30">
        <v>0.03</v>
      </c>
      <c r="D10" s="34"/>
      <c r="E10" s="32">
        <f>(B10+C10)/2</f>
        <v>4.4999999999999998E-2</v>
      </c>
    </row>
    <row r="11" spans="1:7" ht="15.75" thickBot="1" x14ac:dyDescent="0.3">
      <c r="A11" s="1" t="s">
        <v>8</v>
      </c>
      <c r="B11" s="27">
        <v>4.4999999999999998E-2</v>
      </c>
      <c r="C11" s="31">
        <v>5.8000000000000003E-2</v>
      </c>
      <c r="D11" s="35"/>
      <c r="E11" s="33">
        <f>(B11+C11)/2</f>
        <v>5.1500000000000004E-2</v>
      </c>
    </row>
  </sheetData>
  <mergeCells count="3">
    <mergeCell ref="B1:C1"/>
    <mergeCell ref="E1:G1"/>
    <mergeCell ref="A9:E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ORC 01</vt:lpstr>
      <vt:lpstr>ORC 02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Aluno</cp:lastModifiedBy>
  <dcterms:created xsi:type="dcterms:W3CDTF">2019-03-28T00:06:52Z</dcterms:created>
  <dcterms:modified xsi:type="dcterms:W3CDTF">2019-03-28T01:01:53Z</dcterms:modified>
</cp:coreProperties>
</file>